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4" r:id="rId1"/>
    <sheet name="QR" sheetId="3" r:id="rId2"/>
  </sheets>
  <calcPr calcId="124519"/>
</workbook>
</file>

<file path=xl/calcChain.xml><?xml version="1.0" encoding="utf-8"?>
<calcChain xmlns="http://schemas.openxmlformats.org/spreadsheetml/2006/main">
  <c r="K7" i="4"/>
  <c r="K8" s="1"/>
  <c r="K9" s="1"/>
  <c r="I7"/>
  <c r="I8" s="1"/>
  <c r="G7"/>
  <c r="G8" s="1"/>
  <c r="E7"/>
  <c r="C7"/>
  <c r="C8" s="1"/>
  <c r="C9" s="1"/>
  <c r="C10" s="1"/>
  <c r="C11" s="1"/>
  <c r="C12" s="1"/>
  <c r="C13" s="1"/>
  <c r="C14" s="1"/>
  <c r="C15" s="1"/>
  <c r="C16" s="1"/>
  <c r="C17" s="1"/>
  <c r="E8" l="1"/>
  <c r="E9" s="1"/>
  <c r="E10" s="1"/>
  <c r="E11" s="1"/>
  <c r="E12" s="1"/>
  <c r="E13" s="1"/>
  <c r="E14" s="1"/>
  <c r="E15" s="1"/>
  <c r="E16" s="1"/>
  <c r="E17" s="1"/>
  <c r="K10"/>
  <c r="K11" s="1"/>
  <c r="K12" s="1"/>
  <c r="K13" s="1"/>
  <c r="K14" s="1"/>
  <c r="K15" s="1"/>
  <c r="K16" s="1"/>
  <c r="K17" s="1"/>
  <c r="I9"/>
  <c r="I10" s="1"/>
  <c r="I11" s="1"/>
  <c r="I12" s="1"/>
  <c r="I13" s="1"/>
  <c r="I14" s="1"/>
  <c r="I15" s="1"/>
  <c r="I16" s="1"/>
  <c r="I17" s="1"/>
  <c r="G9"/>
  <c r="G10" s="1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2019.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https://www.tcs.com/tcs-financial-results-q4-fy-2019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https://www.wipro.com/content/dam/nexus/en/investor/quarterly-results/2018-2019/q4fy19/press-release-q4-fy19.pdf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https://finance.yahoo.com/quote/INFY/financials?ltr=1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https://www.hcltech.com/investors/results-reports?year=2018-19/hcl_tech_q4_2019_investor_release.pdf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KetharamanS:</t>
        </r>
        <r>
          <rPr>
            <sz val="9"/>
            <color indexed="81"/>
            <rFont val="Tahoma"/>
            <charset val="1"/>
          </rPr>
          <t xml:space="preserve">
Per website accessed in Sep 2020 (https://fortune.com/global500/). Print magazine not received due to Coronavirus Lockdown. 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KetharamanS:</t>
        </r>
        <r>
          <rPr>
            <sz val="9"/>
            <color indexed="81"/>
            <rFont val="Tahoma"/>
            <charset val="1"/>
          </rPr>
          <t xml:space="preserve">
https://www.tcs.com/tcs-financial-results-q4-fy-2020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KetharamanS:</t>
        </r>
        <r>
          <rPr>
            <sz val="9"/>
            <color indexed="81"/>
            <rFont val="Tahoma"/>
            <charset val="1"/>
          </rPr>
          <t xml:space="preserve">
wipro-press-release-q4-fy20.pdf</t>
        </r>
      </text>
    </comment>
    <comment ref="I6" authorId="0">
      <text>
        <r>
          <rPr>
            <b/>
            <sz val="9"/>
            <color indexed="81"/>
            <rFont val="Tahoma"/>
            <charset val="1"/>
          </rPr>
          <t>KetharamanS:</t>
        </r>
        <r>
          <rPr>
            <sz val="9"/>
            <color indexed="81"/>
            <rFont val="Tahoma"/>
            <charset val="1"/>
          </rPr>
          <t xml:space="preserve">
https://www.infosys.com/investors/reports-filings/quarterly-results/2019-2020/q4/documents/ifrs-usd-press-release.pdf</t>
        </r>
      </text>
    </comment>
    <comment ref="K6" authorId="0">
      <text>
        <r>
          <rPr>
            <b/>
            <sz val="9"/>
            <color indexed="81"/>
            <rFont val="Tahoma"/>
            <charset val="1"/>
          </rPr>
          <t>KetharamanS:</t>
        </r>
        <r>
          <rPr>
            <sz val="9"/>
            <color indexed="81"/>
            <rFont val="Tahoma"/>
            <charset val="1"/>
          </rPr>
          <t xml:space="preserve">
https://www.hcltech.com/investors/fast-facts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</commentList>
</comments>
</file>

<file path=xl/sharedStrings.xml><?xml version="1.0" encoding="utf-8"?>
<sst xmlns="http://schemas.openxmlformats.org/spreadsheetml/2006/main" count="38" uniqueCount="20">
  <si>
    <t>TCS</t>
  </si>
  <si>
    <t>INFOSYS</t>
  </si>
  <si>
    <t>WIPRO</t>
  </si>
  <si>
    <t>ACTUALS</t>
  </si>
  <si>
    <t>PROJECTION</t>
  </si>
  <si>
    <t>Revenues (US$ Billion)</t>
  </si>
  <si>
    <t>FYE</t>
  </si>
  <si>
    <t>List Year</t>
  </si>
  <si>
    <t>Year of Entry Into FORTUNE GLOBAL 500</t>
  </si>
  <si>
    <t>Qualifying Revenue (US$ Billions)</t>
  </si>
  <si>
    <t>List Published Year</t>
  </si>
  <si>
    <t>FORTUNE GLOBAL 500 QUALIFYING REVENUES</t>
  </si>
  <si>
    <t>HCL</t>
  </si>
  <si>
    <t>FORTUNE GLOBAL 500 Qualifying Revenue</t>
  </si>
  <si>
    <t>TCS: 2025</t>
  </si>
  <si>
    <t>HCL: 2029</t>
  </si>
  <si>
    <t>CAGR</t>
  </si>
  <si>
    <t>Revenues ($bn)</t>
  </si>
  <si>
    <t>Change</t>
  </si>
  <si>
    <r>
      <t xml:space="preserve">TCS Slips HCL Zips In FORTUNE GLOBAL 500 Race                                                                        </t>
    </r>
    <r>
      <rPr>
        <sz val="16"/>
        <rFont val="Arial"/>
        <family val="2"/>
      </rPr>
      <t>List Published In 2020</t>
    </r>
  </si>
</sst>
</file>

<file path=xl/styles.xml><?xml version="1.0" encoding="utf-8"?>
<styleSheet xmlns="http://schemas.openxmlformats.org/spreadsheetml/2006/main">
  <numFmts count="3">
    <numFmt numFmtId="164" formatCode="dd/mmm/yyyy"/>
    <numFmt numFmtId="165" formatCode="0.000"/>
    <numFmt numFmtId="166" formatCode="0.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4" fillId="3" borderId="1" xfId="0" applyNumberFormat="1" applyFont="1" applyFill="1" applyBorder="1"/>
    <xf numFmtId="165" fontId="0" fillId="3" borderId="1" xfId="0" applyNumberFormat="1" applyFill="1" applyBorder="1"/>
    <xf numFmtId="2" fontId="3" fillId="0" borderId="1" xfId="0" applyNumberFormat="1" applyFont="1" applyFill="1" applyBorder="1"/>
    <xf numFmtId="0" fontId="14" fillId="2" borderId="2" xfId="0" applyFont="1" applyFill="1" applyBorder="1" applyAlignment="1">
      <alignment wrapText="1"/>
    </xf>
    <xf numFmtId="0" fontId="1" fillId="0" borderId="0" xfId="3"/>
    <xf numFmtId="165" fontId="1" fillId="0" borderId="0" xfId="3" applyNumberFormat="1"/>
    <xf numFmtId="166" fontId="4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3" borderId="0" xfId="0" applyFont="1" applyFill="1"/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3" borderId="1" xfId="0" applyNumberFormat="1" applyFill="1" applyBorder="1"/>
    <xf numFmtId="2" fontId="0" fillId="4" borderId="1" xfId="0" applyNumberFormat="1" applyFill="1" applyBorder="1"/>
    <xf numFmtId="0" fontId="3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baseline="0"/>
              <a:t>Indian IT Industry &amp; FORTUNE GLOBAL 500 (2020)</a:t>
            </a:r>
            <a:endParaRPr lang="en-US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FORTUNE GLOBAL 500 Qualifying Revenue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(MAIN!$B$6,MAIN!$B$8:$B$17)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(MAIN!$C$6,MAIN!$C$8:$C$17)</c:f>
              <c:numCache>
                <c:formatCode>0.00</c:formatCode>
                <c:ptCount val="11"/>
                <c:pt idx="0" formatCode="0.000">
                  <c:v>25.385999999999999</c:v>
                </c:pt>
                <c:pt idx="1">
                  <c:v>25.990038554605579</c:v>
                </c:pt>
                <c:pt idx="2">
                  <c:v>26.608449699436086</c:v>
                </c:pt>
                <c:pt idx="3">
                  <c:v>27.241575418207955</c:v>
                </c:pt>
                <c:pt idx="4">
                  <c:v>27.889765831853005</c:v>
                </c:pt>
                <c:pt idx="5">
                  <c:v>28.553379392136652</c:v>
                </c:pt>
                <c:pt idx="6">
                  <c:v>29.232783079883088</c:v>
                </c:pt>
                <c:pt idx="7">
                  <c:v>29.928352607917088</c:v>
                </c:pt>
                <c:pt idx="8">
                  <c:v>30.640472628834619</c:v>
                </c:pt>
                <c:pt idx="9">
                  <c:v>31.369536947717197</c:v>
                </c:pt>
                <c:pt idx="10">
                  <c:v>32.115948739907594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(MAIN!$E$6,MAIN!$E$8:$E$17)</c:f>
              <c:numCache>
                <c:formatCode>0.00</c:formatCode>
                <c:ptCount val="11"/>
                <c:pt idx="0" formatCode="General">
                  <c:v>22.030999999999999</c:v>
                </c:pt>
                <c:pt idx="1">
                  <c:v>23.223203875598085</c:v>
                </c:pt>
                <c:pt idx="2">
                  <c:v>24.479923664272793</c:v>
                </c:pt>
                <c:pt idx="3">
                  <c:v>25.804650633856166</c:v>
                </c:pt>
                <c:pt idx="4">
                  <c:v>27.201064981554314</c:v>
                </c:pt>
                <c:pt idx="5">
                  <c:v>28.673046057828856</c:v>
                </c:pt>
                <c:pt idx="6">
                  <c:v>30.224683143541984</c:v>
                </c:pt>
                <c:pt idx="7">
                  <c:v>31.860286810304949</c:v>
                </c:pt>
                <c:pt idx="8">
                  <c:v>33.584400895589873</c:v>
                </c:pt>
                <c:pt idx="9">
                  <c:v>35.401815125872751</c:v>
                </c:pt>
                <c:pt idx="10">
                  <c:v>37.317578422875719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(MAIN!$G$6,MAIN!$G$8:$G$17)</c:f>
              <c:numCache>
                <c:formatCode>0.00</c:formatCode>
                <c:ptCount val="11"/>
                <c:pt idx="0" formatCode="General">
                  <c:v>8.1</c:v>
                </c:pt>
                <c:pt idx="1">
                  <c:v>7.7188235294117638</c:v>
                </c:pt>
                <c:pt idx="2">
                  <c:v>7.3555847750865038</c:v>
                </c:pt>
                <c:pt idx="3">
                  <c:v>7.0094396092000792</c:v>
                </c:pt>
                <c:pt idx="4">
                  <c:v>6.679583627590663</c:v>
                </c:pt>
                <c:pt idx="5">
                  <c:v>6.365250280409926</c:v>
                </c:pt>
                <c:pt idx="6">
                  <c:v>6.0657090907435762</c:v>
                </c:pt>
                <c:pt idx="7">
                  <c:v>5.7802639570615248</c:v>
                </c:pt>
                <c:pt idx="8">
                  <c:v>5.5082515355527466</c:v>
                </c:pt>
                <c:pt idx="9">
                  <c:v>5.2490396985855581</c:v>
                </c:pt>
                <c:pt idx="10">
                  <c:v>5.0020260657109432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(MAIN!$I$6,MAIN!$I$8:$I$17)</c:f>
              <c:numCache>
                <c:formatCode>0.00</c:formatCode>
                <c:ptCount val="11"/>
                <c:pt idx="0" formatCode="General">
                  <c:v>12.78</c:v>
                </c:pt>
                <c:pt idx="1">
                  <c:v>13.842562929061785</c:v>
                </c:pt>
                <c:pt idx="2">
                  <c:v>14.993470144368983</c:v>
                </c:pt>
                <c:pt idx="3">
                  <c:v>16.24006682303887</c:v>
                </c:pt>
                <c:pt idx="4">
                  <c:v>17.590308839599693</c:v>
                </c:pt>
                <c:pt idx="5">
                  <c:v>19.052813540985177</c:v>
                </c:pt>
                <c:pt idx="6">
                  <c:v>20.636914743096074</c:v>
                </c:pt>
                <c:pt idx="7">
                  <c:v>22.352722299920998</c:v>
                </c:pt>
                <c:pt idx="8">
                  <c:v>24.211186625391168</c:v>
                </c:pt>
                <c:pt idx="9">
                  <c:v>26.224168579752448</c:v>
                </c:pt>
                <c:pt idx="10">
                  <c:v>28.404515166474813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HCL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(MAIN!$K$6,MAIN!$K$8:$K$17)</c:f>
              <c:numCache>
                <c:formatCode>0.00</c:formatCode>
                <c:ptCount val="11"/>
                <c:pt idx="0" formatCode="General">
                  <c:v>9.93</c:v>
                </c:pt>
                <c:pt idx="1">
                  <c:v>11.423181186283594</c:v>
                </c:pt>
                <c:pt idx="2">
                  <c:v>13.140893093118175</c:v>
                </c:pt>
                <c:pt idx="3">
                  <c:v>15.11689856518344</c:v>
                </c:pt>
                <c:pt idx="4">
                  <c:v>17.390037390207546</c:v>
                </c:pt>
                <c:pt idx="5">
                  <c:v>20.004989722516324</c:v>
                </c:pt>
                <c:pt idx="6">
                  <c:v>23.013154303126399</c:v>
                </c:pt>
                <c:pt idx="7">
                  <c:v>26.473658738420426</c:v>
                </c:pt>
                <c:pt idx="8">
                  <c:v>30.454521695147683</c:v>
                </c:pt>
                <c:pt idx="9">
                  <c:v>35.033989855516275</c:v>
                </c:pt>
                <c:pt idx="10">
                  <c:v>40.302075911176622</c:v>
                </c:pt>
              </c:numCache>
            </c:numRef>
          </c:val>
        </c:ser>
        <c:marker val="1"/>
        <c:axId val="57783808"/>
        <c:axId val="66256896"/>
      </c:lineChart>
      <c:catAx>
        <c:axId val="57783808"/>
        <c:scaling>
          <c:orientation val="minMax"/>
        </c:scaling>
        <c:axPos val="b"/>
        <c:majorGridlines/>
        <c:numFmt formatCode="General" sourceLinked="1"/>
        <c:tickLblPos val="nextTo"/>
        <c:crossAx val="66256896"/>
        <c:crosses val="autoZero"/>
        <c:auto val="1"/>
        <c:lblAlgn val="ctr"/>
        <c:lblOffset val="100"/>
      </c:catAx>
      <c:valAx>
        <c:axId val="66256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Revenues</a:t>
                </a:r>
                <a:r>
                  <a:rPr lang="en-US" sz="1600" baseline="0"/>
                  <a:t> (US$ Billions)</a:t>
                </a:r>
                <a:endParaRPr lang="en-US" sz="1600"/>
              </a:p>
            </c:rich>
          </c:tx>
          <c:layout/>
        </c:title>
        <c:numFmt formatCode="0.000" sourceLinked="1"/>
        <c:tickLblPos val="nextTo"/>
        <c:crossAx val="5778380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</a:t>
            </a:r>
          </a:p>
          <a:p>
            <a:pPr>
              <a:defRPr/>
            </a:pPr>
            <a:r>
              <a:rPr lang="en-US" b="0"/>
              <a:t>(US$ Billions)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QR!$A$1</c:f>
              <c:strCache>
                <c:ptCount val="1"/>
                <c:pt idx="0">
                  <c:v>FORTUNE GLOBAL 500 QUALIFYING REVENUES</c:v>
                </c:pt>
              </c:strCache>
            </c:strRef>
          </c:tx>
          <c:spPr>
            <a:ln>
              <a:prstDash val="dash"/>
            </a:ln>
          </c:spPr>
          <c:cat>
            <c:numRef>
              <c:f>QR!$A$6:$A$10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QR!$B$6:$B$10</c:f>
              <c:numCache>
                <c:formatCode>0.000</c:formatCode>
                <c:ptCount val="5"/>
                <c:pt idx="0">
                  <c:v>20.922999999999998</c:v>
                </c:pt>
                <c:pt idx="1">
                  <c:v>21.609000000000002</c:v>
                </c:pt>
                <c:pt idx="2" formatCode="General">
                  <c:v>23.556000000000001</c:v>
                </c:pt>
                <c:pt idx="3" formatCode="General">
                  <c:v>24.795999999999999</c:v>
                </c:pt>
                <c:pt idx="4" formatCode="General">
                  <c:v>25.385999999999999</c:v>
                </c:pt>
              </c:numCache>
            </c:numRef>
          </c:val>
        </c:ser>
        <c:marker val="1"/>
        <c:axId val="93600768"/>
        <c:axId val="93628288"/>
      </c:lineChart>
      <c:catAx>
        <c:axId val="93600768"/>
        <c:scaling>
          <c:orientation val="minMax"/>
        </c:scaling>
        <c:axPos val="b"/>
        <c:majorGridlines/>
        <c:numFmt formatCode="General" sourceLinked="1"/>
        <c:tickLblPos val="nextTo"/>
        <c:crossAx val="93628288"/>
        <c:crosses val="autoZero"/>
        <c:auto val="1"/>
        <c:lblAlgn val="ctr"/>
        <c:lblOffset val="100"/>
      </c:catAx>
      <c:valAx>
        <c:axId val="93628288"/>
        <c:scaling>
          <c:orientation val="minMax"/>
          <c:max val="26"/>
          <c:min val="18"/>
        </c:scaling>
        <c:axPos val="l"/>
        <c:majorGridlines/>
        <c:numFmt formatCode="0.000" sourceLinked="1"/>
        <c:tickLblPos val="nextTo"/>
        <c:crossAx val="9360076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20</xdr:row>
      <xdr:rowOff>152399</xdr:rowOff>
    </xdr:from>
    <xdr:to>
      <xdr:col>11</xdr:col>
      <xdr:colOff>247650</xdr:colOff>
      <xdr:row>44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123825</xdr:rowOff>
    </xdr:from>
    <xdr:to>
      <xdr:col>8</xdr:col>
      <xdr:colOff>457200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sqref="A1:L1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5" customFormat="1" ht="18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4" customFormat="1" ht="50.1" customHeight="1">
      <c r="A3" s="6"/>
      <c r="B3" s="37" t="s">
        <v>13</v>
      </c>
      <c r="C3" s="38"/>
      <c r="D3" s="39" t="s">
        <v>0</v>
      </c>
      <c r="E3" s="39"/>
      <c r="F3" s="39" t="s">
        <v>2</v>
      </c>
      <c r="G3" s="39"/>
      <c r="H3" s="39" t="s">
        <v>1</v>
      </c>
      <c r="I3" s="39"/>
      <c r="J3" s="39" t="s">
        <v>12</v>
      </c>
      <c r="K3" s="39"/>
      <c r="L3" s="21" t="s">
        <v>8</v>
      </c>
    </row>
    <row r="4" spans="1:12" s="14" customFormat="1" ht="11.25" customHeight="1">
      <c r="A4" s="13"/>
      <c r="B4" s="13" t="s">
        <v>7</v>
      </c>
      <c r="C4" s="33" t="s">
        <v>17</v>
      </c>
      <c r="D4" s="13" t="s">
        <v>6</v>
      </c>
      <c r="E4" s="33" t="s">
        <v>17</v>
      </c>
      <c r="F4" s="13" t="s">
        <v>6</v>
      </c>
      <c r="G4" s="33" t="s">
        <v>17</v>
      </c>
      <c r="H4" s="13" t="s">
        <v>6</v>
      </c>
      <c r="I4" s="33" t="s">
        <v>17</v>
      </c>
      <c r="J4" s="13" t="s">
        <v>6</v>
      </c>
      <c r="K4" s="33" t="s">
        <v>17</v>
      </c>
      <c r="L4" s="13" t="s">
        <v>7</v>
      </c>
    </row>
    <row r="5" spans="1:12">
      <c r="A5" s="8" t="s">
        <v>3</v>
      </c>
      <c r="B5" s="8">
        <v>2019</v>
      </c>
      <c r="C5" s="19">
        <v>24.795999999999999</v>
      </c>
      <c r="D5" s="11">
        <v>43555</v>
      </c>
      <c r="E5" s="12">
        <v>20.9</v>
      </c>
      <c r="F5" s="11">
        <v>43555</v>
      </c>
      <c r="G5" s="24">
        <v>8.5</v>
      </c>
      <c r="H5" s="11">
        <v>43555</v>
      </c>
      <c r="I5" s="12">
        <v>11.798999999999999</v>
      </c>
      <c r="J5" s="11">
        <v>43646</v>
      </c>
      <c r="K5" s="12">
        <v>8.6319999999999997</v>
      </c>
      <c r="L5" s="17"/>
    </row>
    <row r="6" spans="1:12" s="3" customFormat="1">
      <c r="A6" s="8" t="s">
        <v>3</v>
      </c>
      <c r="B6" s="27">
        <v>2020</v>
      </c>
      <c r="C6" s="18">
        <v>25.385999999999999</v>
      </c>
      <c r="D6" s="11">
        <v>43921</v>
      </c>
      <c r="E6" s="27">
        <v>22.030999999999999</v>
      </c>
      <c r="F6" s="11">
        <v>43921</v>
      </c>
      <c r="G6" s="27">
        <v>8.1</v>
      </c>
      <c r="H6" s="11">
        <v>43921</v>
      </c>
      <c r="I6" s="27">
        <v>12.78</v>
      </c>
      <c r="J6" s="11">
        <v>44012</v>
      </c>
      <c r="K6" s="27">
        <v>9.93</v>
      </c>
      <c r="L6" s="7"/>
    </row>
    <row r="7" spans="1:12">
      <c r="A7" s="32" t="s">
        <v>18</v>
      </c>
      <c r="B7" s="9"/>
      <c r="C7" s="10">
        <f>(C6-C5)/C5</f>
        <v>2.3794160348443293E-2</v>
      </c>
      <c r="D7" s="34" t="s">
        <v>16</v>
      </c>
      <c r="E7" s="10">
        <f>(E6-E5)/E5</f>
        <v>5.4114832535885185E-2</v>
      </c>
      <c r="F7" s="9"/>
      <c r="G7" s="10">
        <f>(G6-G5)/G5</f>
        <v>-4.7058823529411806E-2</v>
      </c>
      <c r="H7" s="9"/>
      <c r="I7" s="10">
        <f>(I6-I5)/I5</f>
        <v>8.3142639206712429E-2</v>
      </c>
      <c r="J7" s="9"/>
      <c r="K7" s="10">
        <f>(K6-K5)/K5</f>
        <v>0.15037071362372567</v>
      </c>
      <c r="L7" s="17"/>
    </row>
    <row r="8" spans="1:12">
      <c r="A8" s="7" t="s">
        <v>4</v>
      </c>
      <c r="B8" s="7">
        <v>2021</v>
      </c>
      <c r="C8" s="2">
        <f>C6*(1+C$7)</f>
        <v>25.990038554605579</v>
      </c>
      <c r="D8" s="16">
        <v>44286</v>
      </c>
      <c r="E8" s="2">
        <f>E6*(1+E$7)</f>
        <v>23.223203875598085</v>
      </c>
      <c r="F8" s="16">
        <v>44286</v>
      </c>
      <c r="G8" s="2">
        <f>G6*(1+G$7)</f>
        <v>7.7188235294117638</v>
      </c>
      <c r="H8" s="16">
        <v>44286</v>
      </c>
      <c r="I8" s="2">
        <f>I6*(1+I$7)</f>
        <v>13.842562929061785</v>
      </c>
      <c r="J8" s="16">
        <v>44286</v>
      </c>
      <c r="K8" s="2">
        <f>K6*(1+K$7)</f>
        <v>11.423181186283594</v>
      </c>
      <c r="L8" s="25"/>
    </row>
    <row r="9" spans="1:12">
      <c r="A9" s="7" t="s">
        <v>4</v>
      </c>
      <c r="B9" s="7">
        <v>2022</v>
      </c>
      <c r="C9" s="2">
        <f>C8*(1+C$7)</f>
        <v>26.608449699436086</v>
      </c>
      <c r="D9" s="16">
        <v>44652</v>
      </c>
      <c r="E9" s="20">
        <f t="shared" ref="E9:E17" si="0">E8*(1+E$7)</f>
        <v>24.479923664272793</v>
      </c>
      <c r="F9" s="16">
        <v>44652</v>
      </c>
      <c r="G9" s="2">
        <f t="shared" ref="G9:G17" si="1">G8*(1+G$7)</f>
        <v>7.3555847750865038</v>
      </c>
      <c r="H9" s="16">
        <v>44652</v>
      </c>
      <c r="I9" s="2">
        <f t="shared" ref="I9:I17" si="2">I8*(1+I$7)</f>
        <v>14.993470144368983</v>
      </c>
      <c r="J9" s="16">
        <v>44652</v>
      </c>
      <c r="K9" s="2">
        <f>K8*(1+K$7)</f>
        <v>13.140893093118175</v>
      </c>
      <c r="L9" s="26"/>
    </row>
    <row r="10" spans="1:12">
      <c r="A10" s="7" t="s">
        <v>4</v>
      </c>
      <c r="B10" s="7">
        <v>2023</v>
      </c>
      <c r="C10" s="2">
        <f t="shared" ref="C10:C16" si="3">C9*(1+C$7)</f>
        <v>27.241575418207955</v>
      </c>
      <c r="D10" s="16">
        <v>45016</v>
      </c>
      <c r="E10" s="2">
        <f t="shared" si="0"/>
        <v>25.804650633856166</v>
      </c>
      <c r="F10" s="16">
        <v>45016</v>
      </c>
      <c r="G10" s="2">
        <f t="shared" si="1"/>
        <v>7.0094396092000792</v>
      </c>
      <c r="H10" s="16">
        <v>45016</v>
      </c>
      <c r="I10" s="2">
        <f t="shared" si="2"/>
        <v>16.24006682303887</v>
      </c>
      <c r="J10" s="16">
        <v>45016</v>
      </c>
      <c r="K10" s="2">
        <f t="shared" ref="K10:K17" si="4">K9*(1+K$7)</f>
        <v>15.11689856518344</v>
      </c>
      <c r="L10" s="25"/>
    </row>
    <row r="11" spans="1:12">
      <c r="A11" s="7" t="s">
        <v>4</v>
      </c>
      <c r="B11" s="7">
        <v>2024</v>
      </c>
      <c r="C11" s="2">
        <f t="shared" si="3"/>
        <v>27.889765831853005</v>
      </c>
      <c r="D11" s="16">
        <v>45382</v>
      </c>
      <c r="E11" s="20">
        <f t="shared" si="0"/>
        <v>27.201064981554314</v>
      </c>
      <c r="F11" s="16">
        <v>45382</v>
      </c>
      <c r="G11" s="2">
        <f t="shared" si="1"/>
        <v>6.679583627590663</v>
      </c>
      <c r="H11" s="16">
        <v>45382</v>
      </c>
      <c r="I11" s="20">
        <f t="shared" si="2"/>
        <v>17.590308839599693</v>
      </c>
      <c r="J11" s="16">
        <v>45382</v>
      </c>
      <c r="K11" s="2">
        <f t="shared" si="4"/>
        <v>17.390037390207546</v>
      </c>
      <c r="L11" s="26"/>
    </row>
    <row r="12" spans="1:12">
      <c r="A12" s="7" t="s">
        <v>4</v>
      </c>
      <c r="B12" s="28">
        <v>2025</v>
      </c>
      <c r="C12" s="30">
        <f t="shared" si="3"/>
        <v>28.553379392136652</v>
      </c>
      <c r="D12" s="16">
        <v>45747</v>
      </c>
      <c r="E12" s="31">
        <f t="shared" si="0"/>
        <v>28.673046057828856</v>
      </c>
      <c r="F12" s="16">
        <v>45747</v>
      </c>
      <c r="G12" s="2">
        <f t="shared" si="1"/>
        <v>6.365250280409926</v>
      </c>
      <c r="H12" s="16">
        <v>45747</v>
      </c>
      <c r="I12" s="2">
        <f t="shared" si="2"/>
        <v>19.052813540985177</v>
      </c>
      <c r="J12" s="16">
        <v>45747</v>
      </c>
      <c r="K12" s="1">
        <f t="shared" si="4"/>
        <v>20.004989722516324</v>
      </c>
      <c r="L12" s="29" t="s">
        <v>14</v>
      </c>
    </row>
    <row r="13" spans="1:12">
      <c r="A13" s="7" t="s">
        <v>4</v>
      </c>
      <c r="B13" s="7">
        <v>2026</v>
      </c>
      <c r="C13" s="2">
        <f t="shared" si="3"/>
        <v>29.232783079883088</v>
      </c>
      <c r="D13" s="16">
        <v>46112</v>
      </c>
      <c r="E13" s="1">
        <f t="shared" si="0"/>
        <v>30.224683143541984</v>
      </c>
      <c r="F13" s="16">
        <v>46112</v>
      </c>
      <c r="G13" s="2">
        <f t="shared" si="1"/>
        <v>6.0657090907435762</v>
      </c>
      <c r="H13" s="16">
        <v>46112</v>
      </c>
      <c r="I13" s="2">
        <f t="shared" si="2"/>
        <v>20.636914743096074</v>
      </c>
      <c r="J13" s="16">
        <v>46112</v>
      </c>
      <c r="K13" s="20">
        <f t="shared" si="4"/>
        <v>23.013154303126399</v>
      </c>
      <c r="L13" s="26"/>
    </row>
    <row r="14" spans="1:12">
      <c r="A14" s="7" t="s">
        <v>4</v>
      </c>
      <c r="B14" s="7">
        <v>2027</v>
      </c>
      <c r="C14" s="2">
        <f t="shared" si="3"/>
        <v>29.928352607917088</v>
      </c>
      <c r="D14" s="16">
        <v>46477</v>
      </c>
      <c r="E14" s="2">
        <f t="shared" si="0"/>
        <v>31.860286810304949</v>
      </c>
      <c r="F14" s="16">
        <v>46477</v>
      </c>
      <c r="G14" s="20">
        <f t="shared" si="1"/>
        <v>5.7802639570615248</v>
      </c>
      <c r="H14" s="16">
        <v>46477</v>
      </c>
      <c r="I14" s="2">
        <f t="shared" si="2"/>
        <v>22.352722299920998</v>
      </c>
      <c r="J14" s="16">
        <v>46477</v>
      </c>
      <c r="K14" s="2">
        <f t="shared" si="4"/>
        <v>26.473658738420426</v>
      </c>
      <c r="L14" s="26"/>
    </row>
    <row r="15" spans="1:12">
      <c r="A15" s="7" t="s">
        <v>4</v>
      </c>
      <c r="B15" s="7">
        <v>2028</v>
      </c>
      <c r="C15" s="2">
        <f t="shared" si="3"/>
        <v>30.640472628834619</v>
      </c>
      <c r="D15" s="16">
        <v>46843</v>
      </c>
      <c r="E15" s="20">
        <f t="shared" si="0"/>
        <v>33.584400895589873</v>
      </c>
      <c r="F15" s="16">
        <v>46843</v>
      </c>
      <c r="G15" s="2">
        <f t="shared" si="1"/>
        <v>5.5082515355527466</v>
      </c>
      <c r="H15" s="16">
        <v>46843</v>
      </c>
      <c r="I15" s="2">
        <f t="shared" si="2"/>
        <v>24.211186625391168</v>
      </c>
      <c r="J15" s="16">
        <v>46843</v>
      </c>
      <c r="K15" s="1">
        <f t="shared" si="4"/>
        <v>30.454521695147683</v>
      </c>
      <c r="L15" s="26"/>
    </row>
    <row r="16" spans="1:12">
      <c r="A16" s="7" t="s">
        <v>4</v>
      </c>
      <c r="B16" s="7">
        <v>2029</v>
      </c>
      <c r="C16" s="30">
        <f t="shared" si="3"/>
        <v>31.369536947717197</v>
      </c>
      <c r="D16" s="16">
        <v>47208</v>
      </c>
      <c r="E16" s="2">
        <f t="shared" si="0"/>
        <v>35.401815125872751</v>
      </c>
      <c r="F16" s="16">
        <v>47208</v>
      </c>
      <c r="G16" s="2">
        <f t="shared" si="1"/>
        <v>5.2490396985855581</v>
      </c>
      <c r="H16" s="16">
        <v>47208</v>
      </c>
      <c r="I16" s="2">
        <f t="shared" si="2"/>
        <v>26.224168579752448</v>
      </c>
      <c r="J16" s="16">
        <v>47208</v>
      </c>
      <c r="K16" s="31">
        <f t="shared" si="4"/>
        <v>35.033989855516275</v>
      </c>
      <c r="L16" s="25" t="s">
        <v>15</v>
      </c>
    </row>
    <row r="17" spans="1:12">
      <c r="A17" s="7" t="s">
        <v>4</v>
      </c>
      <c r="B17" s="7">
        <v>2030</v>
      </c>
      <c r="C17" s="2">
        <f t="shared" ref="C17" si="5">C16*(1+C$7)</f>
        <v>32.115948739907594</v>
      </c>
      <c r="D17" s="16">
        <v>47573</v>
      </c>
      <c r="E17" s="2">
        <f t="shared" si="0"/>
        <v>37.317578422875719</v>
      </c>
      <c r="F17" s="16">
        <v>47573</v>
      </c>
      <c r="G17" s="2">
        <f t="shared" si="1"/>
        <v>5.0020260657109432</v>
      </c>
      <c r="H17" s="16">
        <v>47573</v>
      </c>
      <c r="I17" s="2">
        <f t="shared" si="2"/>
        <v>28.404515166474813</v>
      </c>
      <c r="J17" s="16">
        <v>47573</v>
      </c>
      <c r="K17" s="2">
        <f t="shared" si="4"/>
        <v>40.302075911176622</v>
      </c>
      <c r="L17" s="25"/>
    </row>
  </sheetData>
  <mergeCells count="7"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M24" sqref="M24"/>
    </sheetView>
  </sheetViews>
  <sheetFormatPr defaultRowHeight="15"/>
  <cols>
    <col min="1" max="1" width="17.85546875" style="22" bestFit="1" customWidth="1"/>
    <col min="2" max="2" width="31.28515625" style="22" bestFit="1" customWidth="1"/>
    <col min="3" max="16384" width="9.140625" style="22"/>
  </cols>
  <sheetData>
    <row r="1" spans="1:2">
      <c r="A1" s="22" t="s">
        <v>11</v>
      </c>
    </row>
    <row r="2" spans="1:2">
      <c r="A2" s="22" t="s">
        <v>10</v>
      </c>
      <c r="B2" s="22" t="s">
        <v>9</v>
      </c>
    </row>
    <row r="3" spans="1:2">
      <c r="A3" s="22">
        <v>2013</v>
      </c>
      <c r="B3" s="23">
        <v>23.175000000000001</v>
      </c>
    </row>
    <row r="4" spans="1:2">
      <c r="A4" s="22">
        <v>2014</v>
      </c>
      <c r="B4" s="23">
        <v>23.706</v>
      </c>
    </row>
    <row r="5" spans="1:2">
      <c r="A5" s="22">
        <v>2015</v>
      </c>
      <c r="B5" s="23">
        <v>23.72</v>
      </c>
    </row>
    <row r="6" spans="1:2">
      <c r="A6" s="22">
        <v>2016</v>
      </c>
      <c r="B6" s="23">
        <v>20.922999999999998</v>
      </c>
    </row>
    <row r="7" spans="1:2">
      <c r="A7" s="22">
        <v>2017</v>
      </c>
      <c r="B7" s="23">
        <v>21.609000000000002</v>
      </c>
    </row>
    <row r="8" spans="1:2">
      <c r="A8" s="22">
        <v>2018</v>
      </c>
      <c r="B8" s="22">
        <v>23.556000000000001</v>
      </c>
    </row>
    <row r="9" spans="1:2">
      <c r="A9" s="22">
        <v>2019</v>
      </c>
      <c r="B9" s="22">
        <v>24.795999999999999</v>
      </c>
    </row>
    <row r="10" spans="1:2">
      <c r="A10" s="22">
        <v>2020</v>
      </c>
      <c r="B10" s="22">
        <v>25.385999999999999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QR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2020-09-14T11:17:31Z</dcterms:modified>
</cp:coreProperties>
</file>